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895" activeTab="1"/>
  </bookViews>
  <sheets>
    <sheet name="INFORMACE" sheetId="1" r:id="rId1"/>
    <sheet name="2x2x120HS" sheetId="2" r:id="rId2"/>
    <sheet name="Zápis hodů 1×120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<sst xmlns="http://schemas.openxmlformats.org/spreadsheetml/2006/main" count="57" uniqueCount="33">
  <si>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</si>
  <si>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</si>
  <si>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</si>
  <si>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</si>
  <si>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</si>
  <si>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</si>
  <si>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</si>
  <si>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</si>
  <si>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</si>
  <si>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</si>
  <si>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</si>
  <si>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</si>
  <si>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Chyby</t>
  </si>
  <si>
    <t>Celkem</t>
  </si>
  <si>
    <t>Dorážka</t>
  </si>
  <si>
    <t>Suma</t>
  </si>
  <si>
    <t>Dráha</t>
  </si>
  <si>
    <t>Rekapitulace</t>
  </si>
  <si>
    <t>Datum</t>
  </si>
  <si>
    <t>Příjmení, jméno hráče</t>
  </si>
  <si>
    <t>Kuželna</t>
  </si>
  <si>
    <t>Oddíl</t>
  </si>
  <si>
    <t>Soutěž</t>
  </si>
  <si>
    <t>60
hodů</t>
  </si>
  <si>
    <t>30
hodů</t>
  </si>
  <si>
    <t>15
hodů</t>
  </si>
  <si>
    <t>Hody 11 až 15</t>
  </si>
  <si>
    <t>Hody 6 až 10</t>
  </si>
  <si>
    <t>Hody 1 až 5</t>
  </si>
  <si>
    <t>Zápis hodů hráče - 120HS</t>
  </si>
  <si>
    <t>KK Tučňáci Třebíč</t>
  </si>
  <si>
    <t>TJ Centropen Dačice</t>
  </si>
  <si>
    <t>Memoriál Ivana Kopečka 2017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</si>
</sst>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color indexed="9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ck"/>
    </border>
    <border>
      <left style="thin"/>
      <right style="hair"/>
      <top style="hair"/>
      <bottom style="thick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3" xfId="0" applyFill="1" applyBorder="1" applyAlignment="1">
      <alignment/>
    </xf>
    <xf numFmtId="0" fontId="0" fillId="0" borderId="54" xfId="0" applyBorder="1" applyAlignment="1">
      <alignment/>
    </xf>
    <xf numFmtId="0" fontId="0" fillId="0" borderId="15" xfId="0" applyBorder="1" applyAlignment="1">
      <alignment/>
    </xf>
    <xf numFmtId="0" fontId="0" fillId="0" borderId="55" xfId="0" applyBorder="1" applyAlignment="1">
      <alignment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34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4" borderId="68" xfId="0" applyFill="1" applyBorder="1" applyAlignment="1">
      <alignment horizontal="center" vertical="center" textRotation="90"/>
    </xf>
    <xf numFmtId="0" fontId="0" fillId="0" borderId="69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4" borderId="72" xfId="0" applyFill="1" applyBorder="1" applyAlignment="1">
      <alignment horizontal="center" vertical="center" textRotation="90"/>
    </xf>
    <xf numFmtId="0" fontId="0" fillId="0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4" borderId="76" xfId="0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77" xfId="0" applyBorder="1" applyAlignment="1">
      <alignment horizontal="center" vertical="center"/>
    </xf>
    <xf numFmtId="0" fontId="0" fillId="34" borderId="78" xfId="0" applyFill="1" applyBorder="1" applyAlignment="1">
      <alignment horizontal="center" vertical="center" textRotation="90"/>
    </xf>
    <xf numFmtId="0" fontId="0" fillId="0" borderId="58" xfId="0" applyBorder="1" applyAlignment="1">
      <alignment/>
    </xf>
    <xf numFmtId="0" fontId="11" fillId="0" borderId="7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35" borderId="2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right"/>
    </xf>
    <xf numFmtId="0" fontId="0" fillId="0" borderId="79" xfId="0" applyBorder="1" applyAlignment="1">
      <alignment/>
    </xf>
    <xf numFmtId="0" fontId="9" fillId="10" borderId="80" xfId="0" applyFont="1" applyFill="1" applyBorder="1" applyAlignment="1">
      <alignment horizontal="center"/>
    </xf>
    <xf numFmtId="0" fontId="0" fillId="0" borderId="81" xfId="0" applyBorder="1" applyAlignment="1">
      <alignment/>
    </xf>
    <xf numFmtId="0" fontId="9" fillId="10" borderId="82" xfId="0" applyFont="1" applyFill="1" applyBorder="1" applyAlignment="1">
      <alignment horizontal="center"/>
    </xf>
    <xf numFmtId="0" fontId="0" fillId="0" borderId="83" xfId="0" applyBorder="1" applyAlignment="1">
      <alignment/>
    </xf>
    <xf numFmtId="169" fontId="8" fillId="0" borderId="84" xfId="0" applyNumberFormat="1" applyFont="1" applyBorder="1" applyAlignment="1" applyProtection="1">
      <alignment horizontal="left" vertical="center" indent="1"/>
      <protection hidden="1" locked="0"/>
    </xf>
    <xf numFmtId="169" fontId="0" fillId="0" borderId="85" xfId="0" applyNumberFormat="1" applyBorder="1" applyAlignment="1" applyProtection="1">
      <alignment horizontal="left" vertical="center" indent="1"/>
      <protection hidden="1" locked="0"/>
    </xf>
    <xf numFmtId="0" fontId="9" fillId="35" borderId="26" xfId="0" applyFont="1" applyFill="1" applyBorder="1" applyAlignment="1" applyProtection="1">
      <alignment horizontal="center" vertical="center"/>
      <protection hidden="1" locked="0"/>
    </xf>
    <xf numFmtId="0" fontId="9" fillId="35" borderId="27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87" xfId="0" applyFont="1" applyBorder="1" applyAlignment="1" applyProtection="1">
      <alignment horizontal="left" indent="1"/>
      <protection hidden="1"/>
    </xf>
    <xf numFmtId="0" fontId="0" fillId="0" borderId="88" xfId="0" applyBorder="1" applyAlignment="1" applyProtection="1">
      <alignment horizontal="left" indent="1"/>
      <protection hidden="1"/>
    </xf>
    <xf numFmtId="0" fontId="4" fillId="0" borderId="89" xfId="0" applyFont="1" applyBorder="1" applyAlignment="1" applyProtection="1">
      <alignment horizontal="left" indent="1"/>
      <protection hidden="1"/>
    </xf>
    <xf numFmtId="0" fontId="0" fillId="0" borderId="90" xfId="0" applyBorder="1" applyAlignment="1" applyProtection="1">
      <alignment horizontal="left" indent="1"/>
      <protection hidden="1"/>
    </xf>
    <xf numFmtId="0" fontId="5" fillId="0" borderId="87" xfId="0" applyFont="1" applyBorder="1" applyAlignment="1" applyProtection="1">
      <alignment horizontal="left" vertical="center" indent="1"/>
      <protection hidden="1" locked="0"/>
    </xf>
    <xf numFmtId="0" fontId="5" fillId="0" borderId="88" xfId="0" applyFont="1" applyBorder="1" applyAlignment="1" applyProtection="1">
      <alignment horizontal="left" vertical="center" indent="1"/>
      <protection hidden="1" locked="0"/>
    </xf>
    <xf numFmtId="0" fontId="5" fillId="0" borderId="91" xfId="0" applyFont="1" applyBorder="1" applyAlignment="1" applyProtection="1">
      <alignment horizontal="left" vertical="center" indent="1"/>
      <protection hidden="1" locked="0"/>
    </xf>
    <xf numFmtId="0" fontId="5" fillId="0" borderId="92" xfId="0" applyFont="1" applyBorder="1" applyAlignment="1" applyProtection="1">
      <alignment horizontal="left" vertical="center" indent="1"/>
      <protection hidden="1" locked="0"/>
    </xf>
    <xf numFmtId="0" fontId="4" fillId="0" borderId="93" xfId="0" applyFont="1" applyBorder="1" applyAlignment="1" applyProtection="1">
      <alignment horizontal="center" vertical="center" wrapText="1"/>
      <protection hidden="1"/>
    </xf>
    <xf numFmtId="0" fontId="4" fillId="0" borderId="94" xfId="0" applyFont="1" applyBorder="1" applyAlignment="1" applyProtection="1">
      <alignment horizontal="center" vertical="center" wrapText="1"/>
      <protection hidden="1"/>
    </xf>
    <xf numFmtId="0" fontId="4" fillId="0" borderId="95" xfId="0" applyFont="1" applyBorder="1" applyAlignment="1" applyProtection="1">
      <alignment horizontal="center"/>
      <protection hidden="1"/>
    </xf>
    <xf numFmtId="0" fontId="4" fillId="0" borderId="96" xfId="0" applyFont="1" applyBorder="1" applyAlignment="1" applyProtection="1">
      <alignment horizontal="center"/>
      <protection hidden="1"/>
    </xf>
    <xf numFmtId="0" fontId="4" fillId="0" borderId="97" xfId="0" applyFont="1" applyBorder="1" applyAlignment="1" applyProtection="1">
      <alignment horizontal="center"/>
      <protection hidden="1"/>
    </xf>
    <xf numFmtId="0" fontId="5" fillId="0" borderId="91" xfId="0" applyFont="1" applyBorder="1" applyAlignment="1" applyProtection="1">
      <alignment horizontal="left" vertical="top" indent="1"/>
      <protection hidden="1" locked="0"/>
    </xf>
    <xf numFmtId="0" fontId="5" fillId="0" borderId="92" xfId="0" applyFont="1" applyBorder="1" applyAlignment="1" applyProtection="1">
      <alignment horizontal="left" vertical="top" indent="1"/>
      <protection hidden="1" locked="0"/>
    </xf>
    <xf numFmtId="0" fontId="5" fillId="0" borderId="98" xfId="0" applyFont="1" applyBorder="1" applyAlignment="1" applyProtection="1">
      <alignment horizontal="left" vertical="top" indent="1"/>
      <protection hidden="1" locked="0"/>
    </xf>
    <xf numFmtId="0" fontId="5" fillId="0" borderId="99" xfId="0" applyFont="1" applyBorder="1" applyAlignment="1" applyProtection="1">
      <alignment horizontal="left" vertical="top" indent="1"/>
      <protection hidden="1" locked="0"/>
    </xf>
    <xf numFmtId="0" fontId="12" fillId="0" borderId="10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5" borderId="26" xfId="0" applyFont="1" applyFill="1" applyBorder="1" applyAlignment="1" applyProtection="1">
      <alignment horizontal="center" vertical="center"/>
      <protection hidden="1"/>
    </xf>
    <xf numFmtId="0" fontId="6" fillId="35" borderId="27" xfId="0" applyFont="1" applyFill="1" applyBorder="1" applyAlignment="1" applyProtection="1">
      <alignment horizontal="center" vertical="center"/>
      <protection hidden="1"/>
    </xf>
    <xf numFmtId="176" fontId="0" fillId="0" borderId="100" xfId="0" applyNumberFormat="1" applyBorder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108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0" borderId="109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right" vertical="center"/>
    </xf>
    <xf numFmtId="0" fontId="0" fillId="33" borderId="110" xfId="0" applyFill="1" applyBorder="1" applyAlignment="1">
      <alignment horizontal="right" vertical="center"/>
    </xf>
    <xf numFmtId="0" fontId="4" fillId="33" borderId="66" xfId="0" applyFont="1" applyFill="1" applyBorder="1" applyAlignment="1">
      <alignment horizontal="right" vertical="center"/>
    </xf>
    <xf numFmtId="0" fontId="0" fillId="33" borderId="111" xfId="0" applyFill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1" fillId="0" borderId="117" xfId="0" applyFont="1" applyBorder="1" applyAlignment="1">
      <alignment horizontal="center" vertical="center" textRotation="90"/>
    </xf>
    <xf numFmtId="0" fontId="11" fillId="0" borderId="76" xfId="0" applyFont="1" applyBorder="1" applyAlignment="1">
      <alignment horizontal="center" vertical="center" textRotation="90"/>
    </xf>
    <xf numFmtId="0" fontId="4" fillId="0" borderId="11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10" fillId="36" borderId="123" xfId="0" applyFont="1" applyFill="1" applyBorder="1" applyAlignment="1">
      <alignment horizontal="center" vertical="center"/>
    </xf>
    <xf numFmtId="0" fontId="10" fillId="36" borderId="65" xfId="0" applyFont="1" applyFill="1" applyBorder="1" applyAlignment="1">
      <alignment horizontal="center" vertical="center"/>
    </xf>
    <xf numFmtId="0" fontId="10" fillId="36" borderId="124" xfId="0" applyFont="1" applyFill="1" applyBorder="1" applyAlignment="1">
      <alignment horizontal="center" vertical="center"/>
    </xf>
    <xf numFmtId="0" fontId="4" fillId="33" borderId="125" xfId="0" applyFont="1" applyFill="1" applyBorder="1" applyAlignment="1">
      <alignment horizontal="right" vertical="center"/>
    </xf>
    <xf numFmtId="0" fontId="0" fillId="33" borderId="126" xfId="0" applyFill="1" applyBorder="1" applyAlignment="1">
      <alignment horizontal="right" vertical="center"/>
    </xf>
    <xf numFmtId="0" fontId="4" fillId="0" borderId="127" xfId="0" applyFont="1" applyBorder="1" applyAlignment="1">
      <alignment horizontal="center" vertical="center" textRotation="90"/>
    </xf>
    <xf numFmtId="0" fontId="4" fillId="0" borderId="114" xfId="0" applyFont="1" applyBorder="1" applyAlignment="1">
      <alignment horizontal="center" vertical="center" textRotation="90"/>
    </xf>
    <xf numFmtId="0" fontId="11" fillId="0" borderId="118" xfId="0" applyFont="1" applyBorder="1" applyAlignment="1">
      <alignment horizontal="center" vertical="center" textRotation="90"/>
    </xf>
    <xf numFmtId="0" fontId="11" fillId="0" borderId="119" xfId="0" applyFont="1" applyBorder="1" applyAlignment="1">
      <alignment horizontal="center" vertical="center" textRotation="90"/>
    </xf>
    <xf numFmtId="0" fontId="4" fillId="33" borderId="41" xfId="0" applyFont="1" applyFill="1" applyBorder="1" applyAlignment="1">
      <alignment horizontal="center" vertical="center"/>
    </xf>
    <xf numFmtId="0" fontId="0" fillId="33" borderId="128" xfId="0" applyFill="1" applyBorder="1" applyAlignment="1">
      <alignment horizontal="center" vertical="center"/>
    </xf>
    <xf numFmtId="0" fontId="4" fillId="33" borderId="129" xfId="0" applyFont="1" applyFill="1" applyBorder="1" applyAlignment="1">
      <alignment horizontal="right" vertical="center"/>
    </xf>
    <xf numFmtId="0" fontId="0" fillId="33" borderId="130" xfId="0" applyFill="1" applyBorder="1" applyAlignment="1">
      <alignment horizontal="right" vertical="center"/>
    </xf>
    <xf numFmtId="0" fontId="0" fillId="0" borderId="131" xfId="0" applyBorder="1" applyAlignment="1">
      <alignment horizontal="center" vertical="center"/>
    </xf>
    <xf numFmtId="0" fontId="6" fillId="0" borderId="132" xfId="0" applyFont="1" applyBorder="1" applyAlignment="1">
      <alignment horizontal="left"/>
    </xf>
    <xf numFmtId="0" fontId="9" fillId="0" borderId="132" xfId="0" applyFont="1" applyBorder="1" applyAlignment="1">
      <alignment horizontal="left"/>
    </xf>
    <xf numFmtId="14" fontId="0" fillId="0" borderId="132" xfId="0" applyNumberFormat="1" applyBorder="1" applyAlignment="1">
      <alignment horizontal="left"/>
    </xf>
    <xf numFmtId="0" fontId="0" fillId="0" borderId="132" xfId="0" applyBorder="1" applyAlignment="1">
      <alignment horizontal="left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32" xfId="0" applyFont="1" applyBorder="1" applyAlignment="1">
      <alignment horizontal="left"/>
    </xf>
    <xf numFmtId="176" fontId="9" fillId="10" borderId="13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5" sqref="B5"/>
    </sheetView>
  </sheetViews>
  <sheetFormatPr defaultColWidth="9.00390625" defaultRowHeight="12.75"/>
  <cols>
    <col min="1" max="1" width="7.75390625" style="0" bestFit="1" customWidth="1"/>
    <col min="2" max="2" width="34.375" style="91" bestFit="1" customWidth="1"/>
  </cols>
  <sheetData>
    <row r="1" spans="1:2" ht="19.5" customHeight="1">
      <c r="A1" s="92" t="s">
        <v>21</v>
      </c>
      <c r="B1" s="93" t="s">
        <v>30</v>
      </c>
    </row>
    <row r="2" spans="1:2" ht="19.5" customHeight="1">
      <c r="A2" s="94" t="s">
        <v>22</v>
      </c>
      <c r="B2" s="95" t="s">
        <v>32</v>
      </c>
    </row>
    <row r="3" spans="1:2" ht="19.5" customHeight="1">
      <c r="A3" s="94" t="s">
        <v>20</v>
      </c>
      <c r="B3" s="95" t="s">
        <v>31</v>
      </c>
    </row>
    <row r="4" spans="1:2" ht="19.5" customHeight="1" thickBot="1">
      <c r="A4" s="96" t="s">
        <v>18</v>
      </c>
      <c r="B4" s="180">
        <v>42853.791666666664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9"/>
  <sheetViews>
    <sheetView showGridLines="0" tabSelected="1" zoomScalePageLayoutView="0" workbookViewId="0" topLeftCell="A1">
      <selection activeCell="F1" sqref="F1:J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101" t="s">
        <v>0</v>
      </c>
      <c r="C1" s="101"/>
      <c r="D1" s="103" t="s">
        <v>11</v>
      </c>
      <c r="E1" s="103"/>
      <c r="F1" s="121" t="str">
        <f>INFORMACE!B3</f>
        <v>TJ Centropen Dačice</v>
      </c>
      <c r="G1" s="121"/>
      <c r="H1" s="121"/>
      <c r="I1" s="121"/>
      <c r="J1" s="121"/>
      <c r="K1" s="122" t="s">
        <v>10</v>
      </c>
      <c r="L1" s="122"/>
      <c r="M1" s="125">
        <f>INFORMACE!B4</f>
        <v>42853.791666666664</v>
      </c>
      <c r="N1" s="125"/>
      <c r="O1" s="125"/>
    </row>
    <row r="2" spans="2:3" ht="6" customHeight="1" thickBot="1">
      <c r="B2" s="102"/>
      <c r="C2" s="102"/>
    </row>
    <row r="3" spans="1:15" ht="19.5" customHeight="1" thickBot="1">
      <c r="A3" s="90" t="s">
        <v>22</v>
      </c>
      <c r="B3" s="123" t="str">
        <f>INFORMACE!B2</f>
        <v>Memoriál Ivana Kopečka 2017</v>
      </c>
      <c r="C3" s="123"/>
      <c r="D3" s="123"/>
      <c r="E3" s="123"/>
      <c r="F3" s="123"/>
      <c r="G3" s="124"/>
      <c r="I3" s="90" t="s">
        <v>21</v>
      </c>
      <c r="J3" s="99" t="str">
        <f>INFORMACE!B1</f>
        <v>KK Tučňáci Třebíč</v>
      </c>
      <c r="K3" s="99"/>
      <c r="L3" s="99"/>
      <c r="M3" s="99"/>
      <c r="N3" s="99"/>
      <c r="O3" s="100"/>
    </row>
    <row r="4" ht="4.5" customHeight="1" thickBot="1"/>
    <row r="5" spans="1:15" ht="12.75" customHeight="1">
      <c r="A5" s="104" t="s">
        <v>1</v>
      </c>
      <c r="B5" s="105"/>
      <c r="C5" s="112" t="s">
        <v>2</v>
      </c>
      <c r="D5" s="114" t="s">
        <v>3</v>
      </c>
      <c r="E5" s="115"/>
      <c r="F5" s="115"/>
      <c r="G5" s="116"/>
      <c r="I5" s="104" t="s">
        <v>1</v>
      </c>
      <c r="J5" s="105"/>
      <c r="K5" s="112" t="s">
        <v>2</v>
      </c>
      <c r="L5" s="114" t="s">
        <v>3</v>
      </c>
      <c r="M5" s="115"/>
      <c r="N5" s="115"/>
      <c r="O5" s="116"/>
    </row>
    <row r="6" spans="1:15" ht="12.75" customHeight="1" thickBot="1">
      <c r="A6" s="106" t="s">
        <v>4</v>
      </c>
      <c r="B6" s="107"/>
      <c r="C6" s="113"/>
      <c r="D6" s="2" t="s">
        <v>5</v>
      </c>
      <c r="E6" s="3" t="s">
        <v>6</v>
      </c>
      <c r="F6" s="3" t="s">
        <v>7</v>
      </c>
      <c r="G6" s="4" t="s">
        <v>8</v>
      </c>
      <c r="I6" s="106" t="s">
        <v>4</v>
      </c>
      <c r="J6" s="107"/>
      <c r="K6" s="113"/>
      <c r="L6" s="2" t="s">
        <v>5</v>
      </c>
      <c r="M6" s="3" t="s">
        <v>6</v>
      </c>
      <c r="N6" s="3" t="s">
        <v>7</v>
      </c>
      <c r="O6" s="4" t="s">
        <v>8</v>
      </c>
    </row>
    <row r="7" spans="1:10" ht="4.5" customHeight="1" thickBot="1">
      <c r="A7" s="5"/>
      <c r="B7" s="5"/>
      <c r="I7" s="5"/>
      <c r="J7" s="5"/>
    </row>
    <row r="8" spans="1:15" ht="12.75" customHeight="1">
      <c r="A8" s="108"/>
      <c r="B8" s="109"/>
      <c r="C8" s="6">
        <v>1</v>
      </c>
      <c r="D8" s="7"/>
      <c r="E8" s="8"/>
      <c r="F8" s="8"/>
      <c r="G8" s="9">
        <f>IF(AND(ISBLANK(D8),ISBLANK(E8)),"",D8+E8)</f>
      </c>
      <c r="I8" s="108"/>
      <c r="J8" s="109"/>
      <c r="K8" s="6">
        <v>1</v>
      </c>
      <c r="L8" s="7"/>
      <c r="M8" s="8"/>
      <c r="N8" s="8"/>
      <c r="O8" s="9">
        <f>IF(AND(ISBLANK(L8),ISBLANK(M8)),"",L8+M8)</f>
      </c>
    </row>
    <row r="9" spans="1:15" ht="12.75" customHeight="1">
      <c r="A9" s="110"/>
      <c r="B9" s="111"/>
      <c r="C9" s="27">
        <v>2</v>
      </c>
      <c r="D9" s="26"/>
      <c r="E9" s="25"/>
      <c r="F9" s="25"/>
      <c r="G9" s="24">
        <f>IF(AND(ISBLANK(D9),ISBLANK(E9)),"",D9+E9)</f>
      </c>
      <c r="I9" s="110"/>
      <c r="J9" s="111"/>
      <c r="K9" s="27">
        <v>2</v>
      </c>
      <c r="L9" s="26"/>
      <c r="M9" s="25"/>
      <c r="N9" s="25"/>
      <c r="O9" s="24">
        <f>IF(AND(ISBLANK(L9),ISBLANK(M9)),"",L9+M9)</f>
      </c>
    </row>
    <row r="10" spans="1:15" ht="12.75" customHeight="1">
      <c r="A10" s="117"/>
      <c r="B10" s="118"/>
      <c r="C10" s="27">
        <v>3</v>
      </c>
      <c r="D10" s="26"/>
      <c r="E10" s="25"/>
      <c r="F10" s="25"/>
      <c r="G10" s="24">
        <f>IF(AND(ISBLANK(D10),ISBLANK(E10)),"",D10+E10)</f>
      </c>
      <c r="I10" s="117"/>
      <c r="J10" s="118"/>
      <c r="K10" s="27">
        <v>3</v>
      </c>
      <c r="L10" s="26"/>
      <c r="M10" s="25"/>
      <c r="N10" s="25"/>
      <c r="O10" s="24">
        <f>IF(AND(ISBLANK(L10),ISBLANK(M10)),"",L10+M10)</f>
      </c>
    </row>
    <row r="11" spans="1:15" ht="12.75" customHeight="1">
      <c r="A11" s="119"/>
      <c r="B11" s="120"/>
      <c r="C11" s="10">
        <v>4</v>
      </c>
      <c r="D11" s="11"/>
      <c r="E11" s="12"/>
      <c r="F11" s="12"/>
      <c r="G11" s="13">
        <f>IF(AND(ISBLANK(D11),ISBLANK(E11)),"",D11+E11)</f>
      </c>
      <c r="I11" s="119"/>
      <c r="J11" s="120"/>
      <c r="K11" s="10">
        <v>4</v>
      </c>
      <c r="L11" s="11"/>
      <c r="M11" s="12"/>
      <c r="N11" s="12"/>
      <c r="O11" s="13">
        <f>IF(AND(ISBLANK(L11),ISBLANK(M11)),"",L11+M11)</f>
      </c>
    </row>
    <row r="12" spans="1:15" ht="15.75" customHeight="1" thickBot="1">
      <c r="A12" s="97"/>
      <c r="B12" s="98"/>
      <c r="C12" s="14" t="s">
        <v>8</v>
      </c>
      <c r="D12" s="15">
        <f>IF(ISNUMBER($G12),SUM(D8:D11),"")</f>
      </c>
      <c r="E12" s="16">
        <f>IF(ISNUMBER($G12),SUM(E8:E11),"")</f>
      </c>
      <c r="F12" s="16">
        <f>IF(ISNUMBER($G12),SUM(F8:F11),"")</f>
      </c>
      <c r="G12" s="17">
        <f>IF(SUM($G8:$G11)+SUM($O8:$O11)&gt;0,SUM(G8:G11),"")</f>
      </c>
      <c r="I12" s="97"/>
      <c r="J12" s="98"/>
      <c r="K12" s="14" t="s">
        <v>8</v>
      </c>
      <c r="L12" s="15">
        <f>IF(ISNUMBER($G12),SUM(L8:L11),"")</f>
      </c>
      <c r="M12" s="16">
        <f>IF(ISNUMBER($G12),SUM(M8:M11),"")</f>
      </c>
      <c r="N12" s="16">
        <f>IF(ISNUMBER($G12),SUM(N8:N11),"")</f>
      </c>
      <c r="O12" s="17">
        <f>IF(SUM($G8:$G11)+SUM($O8:$O11)&gt;0,SUM(O8:O11),"")</f>
      </c>
    </row>
    <row r="13" spans="1:15" ht="12.75" customHeight="1">
      <c r="A13" s="108"/>
      <c r="B13" s="109"/>
      <c r="C13" s="6">
        <v>1</v>
      </c>
      <c r="D13" s="7"/>
      <c r="E13" s="8"/>
      <c r="F13" s="8"/>
      <c r="G13" s="9">
        <f>IF(AND(ISBLANK(D13),ISBLANK(E13)),"",D13+E13)</f>
      </c>
      <c r="I13" s="108"/>
      <c r="J13" s="109"/>
      <c r="K13" s="6">
        <v>1</v>
      </c>
      <c r="L13" s="7"/>
      <c r="M13" s="8"/>
      <c r="N13" s="8"/>
      <c r="O13" s="9">
        <f>IF(AND(ISBLANK(L13),ISBLANK(M13)),"",L13+M13)</f>
      </c>
    </row>
    <row r="14" spans="1:15" ht="12.75" customHeight="1">
      <c r="A14" s="110"/>
      <c r="B14" s="111"/>
      <c r="C14" s="27">
        <v>2</v>
      </c>
      <c r="D14" s="26"/>
      <c r="E14" s="25"/>
      <c r="F14" s="25"/>
      <c r="G14" s="24">
        <f>IF(AND(ISBLANK(D14),ISBLANK(E14)),"",D14+E14)</f>
      </c>
      <c r="I14" s="110"/>
      <c r="J14" s="111"/>
      <c r="K14" s="27">
        <v>2</v>
      </c>
      <c r="L14" s="26"/>
      <c r="M14" s="25"/>
      <c r="N14" s="25"/>
      <c r="O14" s="24">
        <f>IF(AND(ISBLANK(L14),ISBLANK(M14)),"",L14+M14)</f>
      </c>
    </row>
    <row r="15" spans="1:15" ht="12.75" customHeight="1">
      <c r="A15" s="117"/>
      <c r="B15" s="118"/>
      <c r="C15" s="27">
        <v>3</v>
      </c>
      <c r="D15" s="26"/>
      <c r="E15" s="25"/>
      <c r="F15" s="25"/>
      <c r="G15" s="24">
        <f>IF(AND(ISBLANK(D15),ISBLANK(E15)),"",D15+E15)</f>
      </c>
      <c r="I15" s="117"/>
      <c r="J15" s="118"/>
      <c r="K15" s="27">
        <v>3</v>
      </c>
      <c r="L15" s="26"/>
      <c r="M15" s="25"/>
      <c r="N15" s="25"/>
      <c r="O15" s="24">
        <f>IF(AND(ISBLANK(L15),ISBLANK(M15)),"",L15+M15)</f>
      </c>
    </row>
    <row r="16" spans="1:15" ht="12.75" customHeight="1">
      <c r="A16" s="119"/>
      <c r="B16" s="120"/>
      <c r="C16" s="10">
        <v>4</v>
      </c>
      <c r="D16" s="11"/>
      <c r="E16" s="12"/>
      <c r="F16" s="12"/>
      <c r="G16" s="13">
        <f>IF(AND(ISBLANK(D16),ISBLANK(E16)),"",D16+E16)</f>
      </c>
      <c r="I16" s="119"/>
      <c r="J16" s="120"/>
      <c r="K16" s="10">
        <v>4</v>
      </c>
      <c r="L16" s="11"/>
      <c r="M16" s="12"/>
      <c r="N16" s="12"/>
      <c r="O16" s="13">
        <f>IF(AND(ISBLANK(L16),ISBLANK(M16)),"",L16+M16)</f>
      </c>
    </row>
    <row r="17" spans="1:15" ht="15.75" customHeight="1" thickBot="1">
      <c r="A17" s="97"/>
      <c r="B17" s="98"/>
      <c r="C17" s="14" t="s">
        <v>8</v>
      </c>
      <c r="D17" s="15">
        <f>IF(ISNUMBER($G17),SUM(D13:D16),"")</f>
      </c>
      <c r="E17" s="16">
        <f>IF(ISNUMBER($G17),SUM(E13:E16),"")</f>
      </c>
      <c r="F17" s="16">
        <f>IF(ISNUMBER($G17),SUM(F13:F16),"")</f>
      </c>
      <c r="G17" s="17">
        <f>IF(SUM($G13:$G16)+SUM($O13:$O16)&gt;0,SUM(G13:G16),"")</f>
      </c>
      <c r="I17" s="97"/>
      <c r="J17" s="98"/>
      <c r="K17" s="14" t="s">
        <v>8</v>
      </c>
      <c r="L17" s="15">
        <f>IF(ISNUMBER($G17),SUM(L13:L16),"")</f>
      </c>
      <c r="M17" s="16">
        <f>IF(ISNUMBER($G17),SUM(M13:M16),"")</f>
      </c>
      <c r="N17" s="16">
        <f>IF(ISNUMBER($G17),SUM(N13:N16),"")</f>
      </c>
      <c r="O17" s="17">
        <f>IF(SUM($G13:$G16)+SUM($O13:$O16)&gt;0,SUM(O13:O16),"")</f>
      </c>
    </row>
    <row r="18" ht="4.5" customHeight="1" thickBot="1"/>
    <row r="19" spans="1:15" ht="19.5" customHeight="1" thickBot="1">
      <c r="A19" s="18"/>
      <c r="B19" s="19"/>
      <c r="C19" s="20" t="s">
        <v>9</v>
      </c>
      <c r="D19" s="21">
        <f>IF(ISNUMBER($G19),SUM(D12,D17),"")</f>
      </c>
      <c r="E19" s="22">
        <f>IF(ISNUMBER($G19),SUM(E12,E17),"")</f>
      </c>
      <c r="F19" s="22">
        <f>IF(ISNUMBER($G19),SUM(F12,F17),"")</f>
      </c>
      <c r="G19" s="23">
        <f>IF(SUM($G$8:$G$17)+SUM($O$8:$O$17)&gt;0,SUM(G12,G17),"")</f>
      </c>
      <c r="I19" s="18"/>
      <c r="J19" s="19"/>
      <c r="K19" s="20" t="s">
        <v>9</v>
      </c>
      <c r="L19" s="21">
        <f>IF(ISNUMBER($G19),SUM(L12,L17),"")</f>
      </c>
      <c r="M19" s="22">
        <f>IF(ISNUMBER($G19),SUM(M12,M17),"")</f>
      </c>
      <c r="N19" s="22">
        <f>IF(ISNUMBER($G19),SUM(N12,N17),"")</f>
      </c>
      <c r="O19" s="23">
        <f>IF(SUM($G$8:$G$17)+SUM($O$8:$O$17)&gt;0,SUM(O12,O17),"")</f>
      </c>
    </row>
    <row r="20" ht="4.5" customHeight="1"/>
  </sheetData>
  <sheetProtection/>
  <mergeCells count="27">
    <mergeCell ref="F1:J1"/>
    <mergeCell ref="K1:L1"/>
    <mergeCell ref="I13:J14"/>
    <mergeCell ref="A10:B11"/>
    <mergeCell ref="A12:B12"/>
    <mergeCell ref="A13:B14"/>
    <mergeCell ref="L5:O5"/>
    <mergeCell ref="B3:G3"/>
    <mergeCell ref="M1:O1"/>
    <mergeCell ref="I15:J16"/>
    <mergeCell ref="A15:B16"/>
    <mergeCell ref="I8:J9"/>
    <mergeCell ref="I10:J11"/>
    <mergeCell ref="K5:K6"/>
    <mergeCell ref="I5:J5"/>
    <mergeCell ref="I6:J6"/>
    <mergeCell ref="I12:J12"/>
    <mergeCell ref="I17:J17"/>
    <mergeCell ref="A17:B17"/>
    <mergeCell ref="J3:O3"/>
    <mergeCell ref="B1:C2"/>
    <mergeCell ref="D1:E1"/>
    <mergeCell ref="A5:B5"/>
    <mergeCell ref="A6:B6"/>
    <mergeCell ref="A8:B9"/>
    <mergeCell ref="C5:C6"/>
    <mergeCell ref="D5:G5"/>
  </mergeCells>
  <dataValidations count="3">
    <dataValidation type="whole" allowBlank="1" showInputMessage="1" showErrorMessage="1" errorTitle="Chybná hodnota" error="Zadaná hodnota musí být celé nezáporné číslo menší nebo rovno 25." sqref="F13:F16 N8:N11 N13:N16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L8:M11 L13:M16">
      <formula1>0</formula1>
      <formula2>225</formula2>
    </dataValidation>
    <dataValidation type="whole" allowBlank="1" showInputMessage="1" showErrorMessage="1" sqref="A12:B12 A17:B17 I12:J12 I17:J17">
      <formula1>0</formula1>
      <formula2>99999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showGridLines="0" showRowColHeaders="0" zoomScalePageLayoutView="0" workbookViewId="0" topLeftCell="A1">
      <selection activeCell="AE5" sqref="AE5"/>
    </sheetView>
  </sheetViews>
  <sheetFormatPr defaultColWidth="9.00390625" defaultRowHeight="12.75"/>
  <cols>
    <col min="1" max="6" width="3.625" style="0" customWidth="1"/>
    <col min="7" max="7" width="4.625" style="0" customWidth="1"/>
    <col min="8" max="12" width="3.625" style="0" customWidth="1"/>
    <col min="13" max="13" width="4.625" style="0" customWidth="1"/>
    <col min="14" max="18" width="3.625" style="0" customWidth="1"/>
    <col min="19" max="19" width="4.625" style="0" customWidth="1"/>
    <col min="20" max="22" width="5.75390625" style="0" customWidth="1"/>
  </cols>
  <sheetData>
    <row r="1" spans="5:23" ht="24.75" customHeight="1">
      <c r="E1" s="176" t="s">
        <v>29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26" t="s">
        <v>22</v>
      </c>
      <c r="Q1" s="126"/>
      <c r="R1" s="126"/>
      <c r="S1" s="172" t="str">
        <f>INFORMACE!B2</f>
        <v>Memoriál Ivana Kopečka 2017</v>
      </c>
      <c r="T1" s="172"/>
      <c r="U1" s="172"/>
      <c r="V1" s="172"/>
      <c r="W1" s="172"/>
    </row>
    <row r="2" spans="1:23" ht="24.75" customHeight="1">
      <c r="A2" s="89"/>
      <c r="B2" s="89"/>
      <c r="C2" s="89"/>
      <c r="D2" s="89"/>
      <c r="E2" s="178" t="s">
        <v>21</v>
      </c>
      <c r="F2" s="178"/>
      <c r="G2" s="178"/>
      <c r="H2" s="173" t="str">
        <f>INFORMACE!B1</f>
        <v>KK Tučňáci Třebíč</v>
      </c>
      <c r="I2" s="173"/>
      <c r="J2" s="173"/>
      <c r="K2" s="173"/>
      <c r="L2" s="173"/>
      <c r="M2" s="173"/>
      <c r="N2" s="173"/>
      <c r="O2" s="173"/>
      <c r="P2" s="126" t="s">
        <v>20</v>
      </c>
      <c r="Q2" s="126"/>
      <c r="R2" s="126"/>
      <c r="S2" s="173" t="str">
        <f>INFORMACE!B3</f>
        <v>TJ Centropen Dačice</v>
      </c>
      <c r="T2" s="173"/>
      <c r="U2" s="173"/>
      <c r="V2" s="173"/>
      <c r="W2" s="173"/>
    </row>
    <row r="3" spans="1:23" ht="24.75" customHeight="1">
      <c r="A3" s="177" t="s">
        <v>19</v>
      </c>
      <c r="B3" s="177"/>
      <c r="C3" s="177"/>
      <c r="D3" s="177"/>
      <c r="E3" s="177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26" t="s">
        <v>18</v>
      </c>
      <c r="Q3" s="126"/>
      <c r="R3" s="126"/>
      <c r="S3" s="174">
        <f>INFORMACE!B4</f>
        <v>42853.791666666664</v>
      </c>
      <c r="T3" s="175"/>
      <c r="U3" s="175"/>
      <c r="V3" s="175"/>
      <c r="W3" s="175"/>
    </row>
    <row r="4" ht="15" customHeight="1" thickBot="1"/>
    <row r="5" spans="1:22" ht="19.5" customHeight="1" thickBot="1" thickTop="1">
      <c r="A5" s="163" t="s">
        <v>16</v>
      </c>
      <c r="B5" s="155" t="s">
        <v>28</v>
      </c>
      <c r="C5" s="156"/>
      <c r="D5" s="156"/>
      <c r="E5" s="156"/>
      <c r="F5" s="156"/>
      <c r="G5" s="165" t="s">
        <v>15</v>
      </c>
      <c r="H5" s="155" t="s">
        <v>27</v>
      </c>
      <c r="I5" s="156"/>
      <c r="J5" s="156"/>
      <c r="K5" s="156"/>
      <c r="L5" s="156"/>
      <c r="M5" s="165" t="s">
        <v>15</v>
      </c>
      <c r="N5" s="155" t="s">
        <v>26</v>
      </c>
      <c r="O5" s="156"/>
      <c r="P5" s="156"/>
      <c r="Q5" s="156"/>
      <c r="R5" s="157"/>
      <c r="S5" s="151" t="s">
        <v>15</v>
      </c>
      <c r="T5" s="153" t="s">
        <v>25</v>
      </c>
      <c r="U5" s="153" t="s">
        <v>24</v>
      </c>
      <c r="V5" s="137" t="s">
        <v>23</v>
      </c>
    </row>
    <row r="6" spans="1:22" ht="15" customHeight="1" thickBot="1">
      <c r="A6" s="164"/>
      <c r="B6" s="61">
        <v>1</v>
      </c>
      <c r="C6" s="60">
        <v>2</v>
      </c>
      <c r="D6" s="60">
        <v>3</v>
      </c>
      <c r="E6" s="60">
        <v>4</v>
      </c>
      <c r="F6" s="60">
        <v>5</v>
      </c>
      <c r="G6" s="166"/>
      <c r="H6" s="61">
        <v>6</v>
      </c>
      <c r="I6" s="60">
        <v>7</v>
      </c>
      <c r="J6" s="60">
        <v>8</v>
      </c>
      <c r="K6" s="60">
        <v>9</v>
      </c>
      <c r="L6" s="60">
        <v>10</v>
      </c>
      <c r="M6" s="166"/>
      <c r="N6" s="88">
        <v>11</v>
      </c>
      <c r="O6" s="60">
        <v>12</v>
      </c>
      <c r="P6" s="60">
        <v>13</v>
      </c>
      <c r="Q6" s="60">
        <v>14</v>
      </c>
      <c r="R6" s="59">
        <v>15</v>
      </c>
      <c r="S6" s="152"/>
      <c r="T6" s="154"/>
      <c r="U6" s="154"/>
      <c r="V6" s="138"/>
    </row>
    <row r="7" spans="1:22" ht="16.5" customHeight="1" thickBot="1">
      <c r="A7" s="149"/>
      <c r="B7" s="58"/>
      <c r="C7" s="57"/>
      <c r="D7" s="57"/>
      <c r="E7" s="57"/>
      <c r="F7" s="57"/>
      <c r="G7" s="55">
        <f>SUM(B7:F7)</f>
        <v>0</v>
      </c>
      <c r="H7" s="58"/>
      <c r="I7" s="57"/>
      <c r="J7" s="57"/>
      <c r="K7" s="57"/>
      <c r="L7" s="57"/>
      <c r="M7" s="55">
        <f>SUM(H7:L7)</f>
        <v>0</v>
      </c>
      <c r="N7" s="80"/>
      <c r="O7" s="57"/>
      <c r="P7" s="57"/>
      <c r="Q7" s="57"/>
      <c r="R7" s="56"/>
      <c r="S7" s="79">
        <f>SUM(N7:R7)</f>
        <v>0</v>
      </c>
      <c r="T7" s="54">
        <f aca="true" t="shared" si="0" ref="T7:T14">SUM(B7:F7,H7:L7,N7:R7)</f>
        <v>0</v>
      </c>
      <c r="U7" s="145">
        <f>SUM(T7:T8)</f>
        <v>0</v>
      </c>
      <c r="V7" s="127">
        <f>SUM(U7:U10)</f>
        <v>0</v>
      </c>
    </row>
    <row r="8" spans="1:22" ht="16.5" customHeight="1" thickBot="1">
      <c r="A8" s="150"/>
      <c r="B8" s="53"/>
      <c r="C8" s="52"/>
      <c r="D8" s="52"/>
      <c r="E8" s="52"/>
      <c r="F8" s="52"/>
      <c r="G8" s="78"/>
      <c r="H8" s="53"/>
      <c r="I8" s="52"/>
      <c r="J8" s="52"/>
      <c r="K8" s="52"/>
      <c r="L8" s="52"/>
      <c r="M8" s="78"/>
      <c r="N8" s="77"/>
      <c r="O8" s="52"/>
      <c r="P8" s="52"/>
      <c r="Q8" s="52"/>
      <c r="R8" s="51"/>
      <c r="S8" s="76"/>
      <c r="T8" s="50">
        <f t="shared" si="0"/>
        <v>0</v>
      </c>
      <c r="U8" s="143"/>
      <c r="V8" s="127"/>
    </row>
    <row r="9" spans="1:22" ht="16.5" customHeight="1" thickBot="1">
      <c r="A9" s="146"/>
      <c r="B9" s="49"/>
      <c r="C9" s="48"/>
      <c r="D9" s="48"/>
      <c r="E9" s="48"/>
      <c r="F9" s="48"/>
      <c r="G9" s="46">
        <f>SUM(B9:F9)</f>
        <v>0</v>
      </c>
      <c r="H9" s="49"/>
      <c r="I9" s="48"/>
      <c r="J9" s="48"/>
      <c r="K9" s="48"/>
      <c r="L9" s="48"/>
      <c r="M9" s="46">
        <f>SUM(H9:L9)</f>
        <v>0</v>
      </c>
      <c r="N9" s="75"/>
      <c r="O9" s="48"/>
      <c r="P9" s="48"/>
      <c r="Q9" s="48"/>
      <c r="R9" s="47"/>
      <c r="S9" s="74">
        <f>SUM(N9:R9)</f>
        <v>0</v>
      </c>
      <c r="T9" s="45">
        <f t="shared" si="0"/>
        <v>0</v>
      </c>
      <c r="U9" s="143">
        <f>SUM(T9:T10)</f>
        <v>0</v>
      </c>
      <c r="V9" s="127"/>
    </row>
    <row r="10" spans="1:22" ht="16.5" customHeight="1" thickBot="1">
      <c r="A10" s="147"/>
      <c r="B10" s="87"/>
      <c r="C10" s="84"/>
      <c r="D10" s="84"/>
      <c r="E10" s="84"/>
      <c r="F10" s="84"/>
      <c r="G10" s="86"/>
      <c r="H10" s="87"/>
      <c r="I10" s="84"/>
      <c r="J10" s="84"/>
      <c r="K10" s="84"/>
      <c r="L10" s="84"/>
      <c r="M10" s="86"/>
      <c r="N10" s="85"/>
      <c r="O10" s="84"/>
      <c r="P10" s="84"/>
      <c r="Q10" s="84"/>
      <c r="R10" s="83"/>
      <c r="S10" s="82"/>
      <c r="T10" s="81">
        <f t="shared" si="0"/>
        <v>0</v>
      </c>
      <c r="U10" s="148"/>
      <c r="V10" s="127"/>
    </row>
    <row r="11" spans="1:22" ht="16.5" customHeight="1" thickBot="1">
      <c r="A11" s="149"/>
      <c r="B11" s="58"/>
      <c r="C11" s="57"/>
      <c r="D11" s="57"/>
      <c r="E11" s="57"/>
      <c r="F11" s="57"/>
      <c r="G11" s="55">
        <f>SUM(B11:F11)</f>
        <v>0</v>
      </c>
      <c r="H11" s="58"/>
      <c r="I11" s="57"/>
      <c r="J11" s="57"/>
      <c r="K11" s="57"/>
      <c r="L11" s="57"/>
      <c r="M11" s="55">
        <f>SUM(H11:L11)</f>
        <v>0</v>
      </c>
      <c r="N11" s="80"/>
      <c r="O11" s="57"/>
      <c r="P11" s="57"/>
      <c r="Q11" s="57"/>
      <c r="R11" s="56"/>
      <c r="S11" s="79">
        <f>SUM(N11:R11)</f>
        <v>0</v>
      </c>
      <c r="T11" s="54">
        <f t="shared" si="0"/>
        <v>0</v>
      </c>
      <c r="U11" s="145">
        <f>SUM(T11:T12)</f>
        <v>0</v>
      </c>
      <c r="V11" s="127">
        <f>SUM(U11:U14)</f>
        <v>0</v>
      </c>
    </row>
    <row r="12" spans="1:22" ht="16.5" customHeight="1" thickBot="1">
      <c r="A12" s="150"/>
      <c r="B12" s="53"/>
      <c r="C12" s="52"/>
      <c r="D12" s="52"/>
      <c r="E12" s="52"/>
      <c r="F12" s="52"/>
      <c r="G12" s="78"/>
      <c r="H12" s="53"/>
      <c r="I12" s="52"/>
      <c r="J12" s="52"/>
      <c r="K12" s="52"/>
      <c r="L12" s="52"/>
      <c r="M12" s="78"/>
      <c r="N12" s="77"/>
      <c r="O12" s="52"/>
      <c r="P12" s="52"/>
      <c r="Q12" s="52"/>
      <c r="R12" s="51"/>
      <c r="S12" s="76"/>
      <c r="T12" s="50">
        <f t="shared" si="0"/>
        <v>0</v>
      </c>
      <c r="U12" s="143"/>
      <c r="V12" s="127"/>
    </row>
    <row r="13" spans="1:22" ht="16.5" customHeight="1" thickBot="1">
      <c r="A13" s="150"/>
      <c r="B13" s="49"/>
      <c r="C13" s="48"/>
      <c r="D13" s="48"/>
      <c r="E13" s="48"/>
      <c r="F13" s="48"/>
      <c r="G13" s="46">
        <f>SUM(B13:F13)</f>
        <v>0</v>
      </c>
      <c r="H13" s="49"/>
      <c r="I13" s="48"/>
      <c r="J13" s="48"/>
      <c r="K13" s="48"/>
      <c r="L13" s="48"/>
      <c r="M13" s="46">
        <f>SUM(H13:L13)</f>
        <v>0</v>
      </c>
      <c r="N13" s="75"/>
      <c r="O13" s="48"/>
      <c r="P13" s="48"/>
      <c r="Q13" s="48"/>
      <c r="R13" s="47"/>
      <c r="S13" s="74">
        <f>SUM(N13:R13)</f>
        <v>0</v>
      </c>
      <c r="T13" s="50">
        <f t="shared" si="0"/>
        <v>0</v>
      </c>
      <c r="U13" s="143">
        <f>SUM(T13:T14)</f>
        <v>0</v>
      </c>
      <c r="V13" s="127"/>
    </row>
    <row r="14" spans="1:22" ht="16.5" customHeight="1" thickBot="1">
      <c r="A14" s="171"/>
      <c r="B14" s="44"/>
      <c r="C14" s="43"/>
      <c r="D14" s="43"/>
      <c r="E14" s="43"/>
      <c r="F14" s="43"/>
      <c r="G14" s="73"/>
      <c r="H14" s="44"/>
      <c r="I14" s="43"/>
      <c r="J14" s="43"/>
      <c r="K14" s="43"/>
      <c r="L14" s="43"/>
      <c r="M14" s="73"/>
      <c r="N14" s="72"/>
      <c r="O14" s="43"/>
      <c r="P14" s="43"/>
      <c r="Q14" s="43"/>
      <c r="R14" s="42"/>
      <c r="S14" s="71"/>
      <c r="T14" s="41">
        <f t="shared" si="0"/>
        <v>0</v>
      </c>
      <c r="U14" s="144"/>
      <c r="V14" s="128"/>
    </row>
    <row r="15" spans="1:21" ht="15" customHeight="1" thickBot="1" thickTop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7" ht="19.5" customHeight="1" thickTop="1">
      <c r="A16" s="158" t="s">
        <v>17</v>
      </c>
      <c r="B16" s="159"/>
      <c r="C16" s="159"/>
      <c r="D16" s="159"/>
      <c r="E16" s="159"/>
      <c r="F16" s="159"/>
      <c r="G16" s="159"/>
      <c r="H16" s="159"/>
      <c r="I16" s="160"/>
      <c r="K16" s="40"/>
      <c r="L16" s="40"/>
      <c r="M16" s="33"/>
      <c r="N16" s="33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5" customHeight="1">
      <c r="A17" s="133" t="s">
        <v>16</v>
      </c>
      <c r="B17" s="134"/>
      <c r="C17" s="134"/>
      <c r="D17" s="39">
        <v>1</v>
      </c>
      <c r="E17" s="38">
        <v>2</v>
      </c>
      <c r="F17" s="69">
        <v>3</v>
      </c>
      <c r="G17" s="38">
        <v>4</v>
      </c>
      <c r="H17" s="167" t="s">
        <v>15</v>
      </c>
      <c r="I17" s="168"/>
      <c r="J17" s="35"/>
      <c r="K17" s="35"/>
      <c r="L17" s="35"/>
      <c r="M17" s="35"/>
      <c r="N17" s="33"/>
      <c r="O17" s="33"/>
      <c r="P17" s="40"/>
      <c r="Q17" s="35"/>
      <c r="R17" s="35"/>
      <c r="S17" s="35"/>
      <c r="T17" s="40"/>
      <c r="U17" s="40"/>
      <c r="V17" s="40"/>
      <c r="W17" s="40"/>
      <c r="X17" s="40"/>
      <c r="Y17" s="40"/>
      <c r="Z17" s="40"/>
      <c r="AA17" s="40"/>
    </row>
    <row r="18" spans="1:27" ht="19.5" customHeight="1">
      <c r="A18" s="135" t="s">
        <v>5</v>
      </c>
      <c r="B18" s="136"/>
      <c r="C18" s="136"/>
      <c r="D18" s="37">
        <f>T7</f>
        <v>0</v>
      </c>
      <c r="E18" s="36">
        <f>T9</f>
        <v>0</v>
      </c>
      <c r="F18" s="36">
        <f>T11</f>
        <v>0</v>
      </c>
      <c r="G18" s="68">
        <f>T13</f>
        <v>0</v>
      </c>
      <c r="H18" s="169">
        <f>SUM(D18:G18)</f>
        <v>0</v>
      </c>
      <c r="I18" s="170"/>
      <c r="J18" s="35"/>
      <c r="K18" s="34"/>
      <c r="L18" s="34"/>
      <c r="M18" s="34"/>
      <c r="N18" s="33"/>
      <c r="O18" s="33"/>
      <c r="P18" s="35"/>
      <c r="Q18" s="35"/>
      <c r="R18" s="35"/>
      <c r="S18" s="35"/>
      <c r="T18" s="34"/>
      <c r="U18" s="64"/>
      <c r="V18" s="64"/>
      <c r="W18" s="64"/>
      <c r="X18" s="40"/>
      <c r="Y18" s="40"/>
      <c r="Z18" s="40"/>
      <c r="AA18" s="40"/>
    </row>
    <row r="19" spans="1:27" ht="19.5" customHeight="1" thickBot="1">
      <c r="A19" s="129" t="s">
        <v>14</v>
      </c>
      <c r="B19" s="130"/>
      <c r="C19" s="130"/>
      <c r="D19" s="67">
        <f>T8</f>
        <v>0</v>
      </c>
      <c r="E19" s="66">
        <f>T10</f>
        <v>0</v>
      </c>
      <c r="F19" s="31">
        <f>T12</f>
        <v>0</v>
      </c>
      <c r="G19" s="65">
        <f>T14</f>
        <v>0</v>
      </c>
      <c r="H19" s="161">
        <f>SUM(D19:G19)</f>
        <v>0</v>
      </c>
      <c r="I19" s="162"/>
      <c r="J19" s="34"/>
      <c r="K19" s="34"/>
      <c r="L19" s="34"/>
      <c r="M19" s="34"/>
      <c r="N19" s="33"/>
      <c r="O19" s="33"/>
      <c r="P19" s="35"/>
      <c r="Q19" s="35"/>
      <c r="R19" s="35"/>
      <c r="S19" s="35"/>
      <c r="T19" s="34"/>
      <c r="U19" s="64"/>
      <c r="V19" s="64"/>
      <c r="W19" s="64"/>
      <c r="X19" s="40"/>
      <c r="Y19" s="40"/>
      <c r="Z19" s="40"/>
      <c r="AA19" s="40"/>
    </row>
    <row r="20" spans="1:27" ht="19.5" customHeight="1" thickBot="1">
      <c r="A20" s="129" t="s">
        <v>13</v>
      </c>
      <c r="B20" s="130"/>
      <c r="C20" s="130"/>
      <c r="D20" s="32">
        <f>U7</f>
        <v>0</v>
      </c>
      <c r="E20" s="31">
        <f>U9</f>
        <v>0</v>
      </c>
      <c r="F20" s="31">
        <f>U11</f>
        <v>0</v>
      </c>
      <c r="G20" s="63">
        <f>U13</f>
        <v>0</v>
      </c>
      <c r="H20" s="139">
        <f>SUM(D20:G20)</f>
        <v>0</v>
      </c>
      <c r="I20" s="14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40"/>
      <c r="Y20" s="40"/>
      <c r="Z20" s="40"/>
      <c r="AA20" s="40"/>
    </row>
    <row r="21" spans="1:27" ht="19.5" customHeight="1" thickBot="1">
      <c r="A21" s="131" t="s">
        <v>12</v>
      </c>
      <c r="B21" s="132"/>
      <c r="C21" s="132"/>
      <c r="D21" s="29">
        <f>COUNTIF(B7:R8,"=0")</f>
        <v>2</v>
      </c>
      <c r="E21" s="28">
        <f>COUNTIF(B9:R10,"=0")</f>
        <v>2</v>
      </c>
      <c r="F21" s="28">
        <f>COUNTIF(B11:R12,"=0")</f>
        <v>2</v>
      </c>
      <c r="G21" s="62">
        <f>COUNTIF(B13:R14,"=0")</f>
        <v>2</v>
      </c>
      <c r="H21" s="141">
        <f>SUM(D21:G21)</f>
        <v>8</v>
      </c>
      <c r="I21" s="14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40"/>
      <c r="Y21" s="40"/>
      <c r="Z21" s="40"/>
      <c r="AA21" s="40"/>
    </row>
    <row r="22" spans="11:27" ht="13.5" thickTop="1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ht="12.75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ht="12.75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ht="12.75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ht="12.75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ht="12.75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</sheetData>
  <sheetProtection/>
  <mergeCells count="42">
    <mergeCell ref="S1:W1"/>
    <mergeCell ref="S2:W2"/>
    <mergeCell ref="S3:W3"/>
    <mergeCell ref="E1:O1"/>
    <mergeCell ref="A3:G3"/>
    <mergeCell ref="E2:G2"/>
    <mergeCell ref="H2:O2"/>
    <mergeCell ref="H3:O3"/>
    <mergeCell ref="P1:R1"/>
    <mergeCell ref="P2:R2"/>
    <mergeCell ref="A16:I16"/>
    <mergeCell ref="H19:I19"/>
    <mergeCell ref="A19:C19"/>
    <mergeCell ref="A5:A6"/>
    <mergeCell ref="G5:G6"/>
    <mergeCell ref="M5:M6"/>
    <mergeCell ref="A7:A8"/>
    <mergeCell ref="H17:I17"/>
    <mergeCell ref="H18:I18"/>
    <mergeCell ref="A13:A14"/>
    <mergeCell ref="S5:S6"/>
    <mergeCell ref="T5:T6"/>
    <mergeCell ref="U5:U6"/>
    <mergeCell ref="B5:F5"/>
    <mergeCell ref="H5:L5"/>
    <mergeCell ref="N5:R5"/>
    <mergeCell ref="V7:V10"/>
    <mergeCell ref="U7:U8"/>
    <mergeCell ref="A9:A10"/>
    <mergeCell ref="U9:U10"/>
    <mergeCell ref="A11:A12"/>
    <mergeCell ref="U11:U12"/>
    <mergeCell ref="P3:R3"/>
    <mergeCell ref="V11:V14"/>
    <mergeCell ref="A20:C20"/>
    <mergeCell ref="A21:C21"/>
    <mergeCell ref="A17:C17"/>
    <mergeCell ref="A18:C18"/>
    <mergeCell ref="V5:V6"/>
    <mergeCell ref="H20:I20"/>
    <mergeCell ref="H21:I21"/>
    <mergeCell ref="U13:U14"/>
  </mergeCells>
  <printOptions horizontalCentered="1"/>
  <pageMargins left="0.3937007874015748" right="0.3937007874015748" top="0.5905511811023623" bottom="0.5905511811023623" header="0.11811023622047245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2017-05-08T18:04:39Z</cp:lastPrinted>
  <dcterms:created xsi:type="dcterms:W3CDTF">2005-07-26T20:23:27Z</dcterms:created>
  <dcterms:modified xsi:type="dcterms:W3CDTF">2017-05-08T18:04:50Z</dcterms:modified>
  <cp:category/>
  <cp:version/>
  <cp:contentType/>
  <cp:contentStatus/>
</cp:coreProperties>
</file>